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ussell\Customers\LSS - Mfg\LSS BB Vol 2\LSSV2 other stuff\"/>
    </mc:Choice>
  </mc:AlternateContent>
  <bookViews>
    <workbookView xWindow="360" yWindow="75" windowWidth="12390" windowHeight="9315" activeTab="1"/>
  </bookViews>
  <sheets>
    <sheet name="Prediction &amp; error 1" sheetId="2" r:id="rId1"/>
    <sheet name="Prediction &amp; error 2" sheetId="4" r:id="rId2"/>
  </sheets>
  <definedNames>
    <definedName name="heat_sealing_rsm_1" localSheetId="0">'Prediction &amp; error 1'!$B$3:$E$11</definedName>
    <definedName name="heat_sealing_rsm_1" localSheetId="1">'Prediction &amp; error 2'!$B$3:$E$11</definedName>
    <definedName name="heat_sealing_rsm_1">#REF!</definedName>
    <definedName name="solver_adj" localSheetId="0" hidden="1">'Prediction &amp; error 1'!$M$2,'Prediction &amp; error 1'!$O$2</definedName>
    <definedName name="solver_adj" localSheetId="1" hidden="1">'Prediction &amp; error 2'!$M$2,'Prediction &amp; error 2'!$O$2</definedName>
    <definedName name="solver_cvg" localSheetId="0" hidden="1">0.0001</definedName>
    <definedName name="solver_cvg" localSheetId="1" hidden="1">0.0001</definedName>
    <definedName name="solver_drv" localSheetId="0" hidden="1">1</definedName>
    <definedName name="solver_drv" localSheetId="1" hidden="1">1</definedName>
    <definedName name="solver_est" localSheetId="0" hidden="1">1</definedName>
    <definedName name="solver_est" localSheetId="1" hidden="1">1</definedName>
    <definedName name="solver_itr" localSheetId="0" hidden="1">100</definedName>
    <definedName name="solver_itr" localSheetId="1" hidden="1">100</definedName>
    <definedName name="solver_lin" localSheetId="0" hidden="1">2</definedName>
    <definedName name="solver_lin" localSheetId="1" hidden="1">2</definedName>
    <definedName name="solver_neg" localSheetId="0" hidden="1">2</definedName>
    <definedName name="solver_neg" localSheetId="1" hidden="1">2</definedName>
    <definedName name="solver_num" localSheetId="0" hidden="1">0</definedName>
    <definedName name="solver_num" localSheetId="1" hidden="1">0</definedName>
    <definedName name="solver_nwt" localSheetId="0" hidden="1">1</definedName>
    <definedName name="solver_nwt" localSheetId="1" hidden="1">1</definedName>
    <definedName name="solver_opt" localSheetId="0" hidden="1">'Prediction &amp; error 1'!$I$12</definedName>
    <definedName name="solver_opt" localSheetId="1" hidden="1">'Prediction &amp; error 2'!$I$12</definedName>
    <definedName name="solver_pre" localSheetId="0" hidden="1">0.000001</definedName>
    <definedName name="solver_pre" localSheetId="1" hidden="1">0.000001</definedName>
    <definedName name="solver_scl" localSheetId="0" hidden="1">2</definedName>
    <definedName name="solver_scl" localSheetId="1" hidden="1">2</definedName>
    <definedName name="solver_sho" localSheetId="0" hidden="1">2</definedName>
    <definedName name="solver_sho" localSheetId="1" hidden="1">2</definedName>
    <definedName name="solver_tim" localSheetId="0" hidden="1">100</definedName>
    <definedName name="solver_tim" localSheetId="1" hidden="1">100</definedName>
    <definedName name="solver_tol" localSheetId="0" hidden="1">0.05</definedName>
    <definedName name="solver_tol" localSheetId="1" hidden="1">0.05</definedName>
    <definedName name="solver_typ" localSheetId="0" hidden="1">2</definedName>
    <definedName name="solver_typ" localSheetId="1" hidden="1">2</definedName>
    <definedName name="solver_val" localSheetId="0" hidden="1">0</definedName>
    <definedName name="solver_val" localSheetId="1" hidden="1">0</definedName>
  </definedNames>
  <calcPr calcId="152511"/>
</workbook>
</file>

<file path=xl/calcChain.xml><?xml version="1.0" encoding="utf-8"?>
<calcChain xmlns="http://schemas.openxmlformats.org/spreadsheetml/2006/main">
  <c r="M2" i="2" l="1"/>
  <c r="G6" i="2" s="1"/>
  <c r="I6" i="2" s="1"/>
  <c r="G4" i="2"/>
  <c r="I4" i="2" s="1"/>
  <c r="E17" i="4"/>
  <c r="E17" i="2"/>
  <c r="E16" i="4"/>
  <c r="I13" i="4"/>
  <c r="E12" i="4"/>
  <c r="G11" i="4"/>
  <c r="I11" i="4" s="1"/>
  <c r="G10" i="4"/>
  <c r="I10" i="4" s="1"/>
  <c r="G9" i="4"/>
  <c r="I9" i="4" s="1"/>
  <c r="G8" i="4"/>
  <c r="I8" i="4" s="1"/>
  <c r="G7" i="4"/>
  <c r="I7" i="4" s="1"/>
  <c r="G6" i="4"/>
  <c r="I6" i="4" s="1"/>
  <c r="G5" i="4"/>
  <c r="I5" i="4" s="1"/>
  <c r="G4" i="4"/>
  <c r="I4" i="4" s="1"/>
  <c r="G3" i="4"/>
  <c r="I3" i="4"/>
  <c r="I13" i="2"/>
  <c r="E16" i="2"/>
  <c r="G5" i="2"/>
  <c r="I5" i="2"/>
  <c r="G7" i="2"/>
  <c r="I7" i="2"/>
  <c r="G9" i="2"/>
  <c r="I9" i="2"/>
  <c r="E12" i="2"/>
  <c r="G11" i="2"/>
  <c r="I11" i="2" s="1"/>
  <c r="I12" i="4" l="1"/>
  <c r="I14" i="4" s="1"/>
  <c r="E18" i="4" s="1"/>
  <c r="G12" i="4"/>
  <c r="G3" i="2"/>
  <c r="G10" i="2"/>
  <c r="I10" i="2" s="1"/>
  <c r="G8" i="2"/>
  <c r="I8" i="2" s="1"/>
  <c r="G12" i="2" l="1"/>
  <c r="I3" i="2"/>
  <c r="I12" i="2" s="1"/>
  <c r="I14" i="2" s="1"/>
</calcChain>
</file>

<file path=xl/sharedStrings.xml><?xml version="1.0" encoding="utf-8"?>
<sst xmlns="http://schemas.openxmlformats.org/spreadsheetml/2006/main" count="40" uniqueCount="15">
  <si>
    <t>Prediction</t>
  </si>
  <si>
    <t>=</t>
  </si>
  <si>
    <t>+</t>
  </si>
  <si>
    <t>X</t>
  </si>
  <si>
    <t>Y</t>
  </si>
  <si>
    <t>X data</t>
  </si>
  <si>
    <t>Y data</t>
  </si>
  <si>
    <t>Sum of squares (SS)</t>
  </si>
  <si>
    <t>Degrees of freedom (DF)</t>
  </si>
  <si>
    <t>Error</t>
  </si>
  <si>
    <t>Root mean square error (RMSE)</t>
  </si>
  <si>
    <t>Average Y</t>
  </si>
  <si>
    <t>STDEV of Y</t>
  </si>
  <si>
    <t>"Adjusted R square"</t>
  </si>
  <si>
    <r>
      <rPr>
        <sz val="12"/>
        <rFont val="Symbol"/>
        <family val="1"/>
        <charset val="2"/>
      </rPr>
      <t>¬</t>
    </r>
    <r>
      <rPr>
        <sz val="12"/>
        <rFont val="Arial"/>
        <family val="2"/>
      </rPr>
      <t xml:space="preserve"> Proportion of total Y variation caused ("explained") by X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</si>
</sst>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.000"/>
    <numFmt numFmtId="166" formatCode="0.0000"/>
    <numFmt numFmtId="167" formatCode="0.00000"/>
    <numFmt numFmtId="168" formatCode="0.0000000000"/>
  </numFmts>
  <fonts count="4" x14ac:knownFonts="1">
    <font>
      <sz val="10"/>
      <name val="MS Sans Serif"/>
    </font>
    <font>
      <sz val="8"/>
      <name val="MS Sans Serif"/>
      <family val="2"/>
    </font>
    <font>
      <sz val="12"/>
      <name val="Arial"/>
      <family val="2"/>
    </font>
    <font>
      <sz val="12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164" fontId="2" fillId="2" borderId="0" xfId="0" applyNumberFormat="1" applyFont="1" applyFill="1" applyAlignment="1">
      <alignment horizontal="center"/>
    </xf>
    <xf numFmtId="2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164" fontId="2" fillId="2" borderId="0" xfId="0" applyNumberFormat="1" applyFont="1" applyFill="1" applyBorder="1" applyAlignment="1">
      <alignment horizontal="center"/>
    </xf>
    <xf numFmtId="2" fontId="2" fillId="2" borderId="0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right"/>
    </xf>
    <xf numFmtId="1" fontId="2" fillId="2" borderId="1" xfId="0" applyNumberFormat="1" applyFont="1" applyFill="1" applyBorder="1" applyAlignment="1">
      <alignment horizontal="right"/>
    </xf>
    <xf numFmtId="1" fontId="2" fillId="2" borderId="0" xfId="0" applyNumberFormat="1" applyFont="1" applyFill="1" applyAlignment="1">
      <alignment horizontal="center"/>
    </xf>
    <xf numFmtId="1" fontId="2" fillId="2" borderId="0" xfId="0" applyNumberFormat="1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right"/>
    </xf>
    <xf numFmtId="1" fontId="2" fillId="2" borderId="0" xfId="0" applyNumberFormat="1" applyFont="1" applyFill="1" applyBorder="1" applyAlignment="1">
      <alignment horizontal="right"/>
    </xf>
    <xf numFmtId="2" fontId="2" fillId="2" borderId="2" xfId="0" applyNumberFormat="1" applyFont="1" applyFill="1" applyBorder="1" applyAlignment="1">
      <alignment horizontal="right"/>
    </xf>
    <xf numFmtId="2" fontId="2" fillId="2" borderId="3" xfId="0" applyNumberFormat="1" applyFont="1" applyFill="1" applyBorder="1" applyAlignment="1">
      <alignment horizontal="right"/>
    </xf>
    <xf numFmtId="2" fontId="2" fillId="2" borderId="4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1" fontId="2" fillId="2" borderId="2" xfId="0" applyNumberFormat="1" applyFont="1" applyFill="1" applyBorder="1" applyAlignment="1">
      <alignment horizontal="right"/>
    </xf>
    <xf numFmtId="1" fontId="2" fillId="2" borderId="3" xfId="0" applyNumberFormat="1" applyFont="1" applyFill="1" applyBorder="1" applyAlignment="1">
      <alignment horizontal="right"/>
    </xf>
    <xf numFmtId="1" fontId="2" fillId="2" borderId="4" xfId="0" applyNumberFormat="1" applyFont="1" applyFill="1" applyBorder="1" applyAlignment="1">
      <alignment horizontal="right"/>
    </xf>
    <xf numFmtId="2" fontId="2" fillId="2" borderId="0" xfId="0" applyNumberFormat="1" applyFont="1" applyFill="1" applyBorder="1" applyAlignment="1">
      <alignment horizontal="center" vertical="center"/>
    </xf>
    <xf numFmtId="1" fontId="2" fillId="2" borderId="0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2" fontId="2" fillId="2" borderId="0" xfId="0" applyNumberFormat="1" applyFont="1" applyFill="1" applyAlignment="1">
      <alignment horizontal="center" vertical="center"/>
    </xf>
    <xf numFmtId="167" fontId="2" fillId="2" borderId="0" xfId="0" applyNumberFormat="1" applyFont="1" applyFill="1" applyBorder="1" applyAlignment="1">
      <alignment horizontal="center"/>
    </xf>
    <xf numFmtId="165" fontId="2" fillId="2" borderId="0" xfId="0" applyNumberFormat="1" applyFont="1" applyFill="1" applyAlignment="1">
      <alignment horizontal="center"/>
    </xf>
    <xf numFmtId="166" fontId="2" fillId="3" borderId="5" xfId="0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Alignment="1">
      <alignment horizontal="right"/>
    </xf>
    <xf numFmtId="1" fontId="2" fillId="2" borderId="0" xfId="0" applyNumberFormat="1" applyFont="1" applyFill="1" applyAlignment="1">
      <alignment horizontal="right"/>
    </xf>
    <xf numFmtId="168" fontId="2" fillId="2" borderId="0" xfId="0" applyNumberFormat="1" applyFont="1" applyFill="1" applyBorder="1" applyAlignment="1">
      <alignment horizontal="center"/>
    </xf>
    <xf numFmtId="164" fontId="2" fillId="2" borderId="0" xfId="0" applyNumberFormat="1" applyFont="1" applyFill="1" applyAlignment="1">
      <alignment horizontal="left"/>
    </xf>
    <xf numFmtId="164" fontId="2" fillId="2" borderId="6" xfId="0" applyNumberFormat="1" applyFont="1" applyFill="1" applyBorder="1" applyAlignment="1">
      <alignment horizontal="center" vertical="center"/>
    </xf>
    <xf numFmtId="164" fontId="2" fillId="2" borderId="6" xfId="0" quotePrefix="1" applyNumberFormat="1" applyFont="1" applyFill="1" applyBorder="1" applyAlignment="1">
      <alignment horizontal="center" vertical="center"/>
    </xf>
    <xf numFmtId="2" fontId="2" fillId="2" borderId="0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workbookViewId="0">
      <selection activeCell="N15" sqref="N15"/>
    </sheetView>
  </sheetViews>
  <sheetFormatPr defaultColWidth="9.7109375" defaultRowHeight="15" customHeight="1" x14ac:dyDescent="0.2"/>
  <cols>
    <col min="1" max="1" width="24.7109375" style="3" customWidth="1"/>
    <col min="2" max="2" width="7" style="3" bestFit="1" customWidth="1"/>
    <col min="3" max="4" width="2.85546875" style="9" customWidth="1"/>
    <col min="5" max="5" width="10.28515625" style="1" bestFit="1" customWidth="1"/>
    <col min="6" max="6" width="5" style="1" customWidth="1"/>
    <col min="7" max="7" width="8.85546875" style="2" customWidth="1"/>
    <col min="8" max="8" width="6" style="5" customWidth="1"/>
    <col min="9" max="9" width="8.28515625" style="2" bestFit="1" customWidth="1"/>
    <col min="10" max="10" width="4.5703125" style="3" customWidth="1"/>
    <col min="11" max="11" width="2.5703125" style="3" bestFit="1" customWidth="1"/>
    <col min="12" max="12" width="2.28515625" style="3" bestFit="1" customWidth="1"/>
    <col min="13" max="13" width="9.5703125" style="3" bestFit="1" customWidth="1"/>
    <col min="14" max="14" width="2.28515625" style="3" bestFit="1" customWidth="1"/>
    <col min="15" max="15" width="8.28515625" style="3" bestFit="1" customWidth="1"/>
    <col min="16" max="16" width="2.42578125" style="3" bestFit="1" customWidth="1"/>
    <col min="17" max="16384" width="9.7109375" style="3"/>
  </cols>
  <sheetData>
    <row r="1" spans="1:16" ht="19.899999999999999" customHeight="1" x14ac:dyDescent="0.2"/>
    <row r="2" spans="1:16" ht="19.899999999999999" customHeight="1" x14ac:dyDescent="0.2">
      <c r="B2" s="21" t="s">
        <v>5</v>
      </c>
      <c r="C2" s="22"/>
      <c r="D2" s="23"/>
      <c r="E2" s="24" t="s">
        <v>6</v>
      </c>
      <c r="F2" s="24"/>
      <c r="G2" s="25" t="s">
        <v>0</v>
      </c>
      <c r="H2" s="20"/>
      <c r="I2" s="25" t="s">
        <v>9</v>
      </c>
      <c r="K2" s="3" t="s">
        <v>4</v>
      </c>
      <c r="L2" s="3" t="s">
        <v>1</v>
      </c>
      <c r="M2" s="28">
        <f>E16</f>
        <v>27.903333333333332</v>
      </c>
      <c r="N2" s="3" t="s">
        <v>2</v>
      </c>
      <c r="O2" s="28">
        <v>0</v>
      </c>
      <c r="P2" s="3" t="s">
        <v>3</v>
      </c>
    </row>
    <row r="3" spans="1:16" ht="19.899999999999999" customHeight="1" x14ac:dyDescent="0.2">
      <c r="A3" s="2"/>
      <c r="B3" s="17">
        <v>8</v>
      </c>
      <c r="C3" s="16"/>
      <c r="D3" s="16"/>
      <c r="E3" s="13">
        <v>6.16</v>
      </c>
      <c r="F3" s="34" t="s">
        <v>1</v>
      </c>
      <c r="G3" s="13">
        <f t="shared" ref="G3:G11" si="0">M$2+O$2*B3</f>
        <v>27.903333333333332</v>
      </c>
      <c r="H3" s="36" t="s">
        <v>2</v>
      </c>
      <c r="I3" s="13">
        <f>E3-G3</f>
        <v>-21.743333333333332</v>
      </c>
    </row>
    <row r="4" spans="1:16" ht="19.899999999999999" customHeight="1" x14ac:dyDescent="0.2">
      <c r="A4" s="2"/>
      <c r="B4" s="18">
        <v>22</v>
      </c>
      <c r="C4" s="16"/>
      <c r="D4" s="16"/>
      <c r="E4" s="14">
        <v>9.8800000000000008</v>
      </c>
      <c r="F4" s="34"/>
      <c r="G4" s="14">
        <f t="shared" si="0"/>
        <v>27.903333333333332</v>
      </c>
      <c r="H4" s="36"/>
      <c r="I4" s="14">
        <f t="shared" ref="I4:I11" si="1">E4-G4</f>
        <v>-18.023333333333333</v>
      </c>
    </row>
    <row r="5" spans="1:16" ht="19.899999999999999" customHeight="1" x14ac:dyDescent="0.2">
      <c r="A5" s="2"/>
      <c r="B5" s="18">
        <v>35</v>
      </c>
      <c r="C5" s="16"/>
      <c r="D5" s="16"/>
      <c r="E5" s="14">
        <v>14.35</v>
      </c>
      <c r="F5" s="34"/>
      <c r="G5" s="14">
        <f t="shared" si="0"/>
        <v>27.903333333333332</v>
      </c>
      <c r="H5" s="36"/>
      <c r="I5" s="14">
        <f t="shared" si="1"/>
        <v>-13.553333333333333</v>
      </c>
    </row>
    <row r="6" spans="1:16" ht="19.899999999999999" customHeight="1" x14ac:dyDescent="0.2">
      <c r="A6" s="2"/>
      <c r="B6" s="18">
        <v>40</v>
      </c>
      <c r="C6" s="16"/>
      <c r="D6" s="16"/>
      <c r="E6" s="14">
        <v>24.06</v>
      </c>
      <c r="F6" s="34"/>
      <c r="G6" s="14">
        <f t="shared" si="0"/>
        <v>27.903333333333332</v>
      </c>
      <c r="H6" s="36"/>
      <c r="I6" s="14">
        <f t="shared" si="1"/>
        <v>-3.8433333333333337</v>
      </c>
    </row>
    <row r="7" spans="1:16" ht="19.899999999999999" customHeight="1" x14ac:dyDescent="0.2">
      <c r="A7" s="2"/>
      <c r="B7" s="18">
        <v>57</v>
      </c>
      <c r="C7" s="16"/>
      <c r="D7" s="16"/>
      <c r="E7" s="14">
        <v>30.34</v>
      </c>
      <c r="F7" s="34"/>
      <c r="G7" s="14">
        <f t="shared" si="0"/>
        <v>27.903333333333332</v>
      </c>
      <c r="H7" s="36"/>
      <c r="I7" s="14">
        <f t="shared" si="1"/>
        <v>2.4366666666666674</v>
      </c>
    </row>
    <row r="8" spans="1:16" ht="19.899999999999999" customHeight="1" x14ac:dyDescent="0.2">
      <c r="A8" s="2"/>
      <c r="B8" s="18">
        <v>73</v>
      </c>
      <c r="C8" s="16"/>
      <c r="D8" s="16"/>
      <c r="E8" s="14">
        <v>32.17</v>
      </c>
      <c r="F8" s="34"/>
      <c r="G8" s="14">
        <f t="shared" si="0"/>
        <v>27.903333333333332</v>
      </c>
      <c r="H8" s="36"/>
      <c r="I8" s="14">
        <f t="shared" si="1"/>
        <v>4.2666666666666693</v>
      </c>
    </row>
    <row r="9" spans="1:16" ht="19.899999999999999" customHeight="1" x14ac:dyDescent="0.2">
      <c r="A9" s="2"/>
      <c r="B9" s="18">
        <v>78</v>
      </c>
      <c r="C9" s="16"/>
      <c r="D9" s="16"/>
      <c r="E9" s="14">
        <v>42.18</v>
      </c>
      <c r="F9" s="35"/>
      <c r="G9" s="14">
        <f t="shared" si="0"/>
        <v>27.903333333333332</v>
      </c>
      <c r="H9" s="36"/>
      <c r="I9" s="14">
        <f t="shared" si="1"/>
        <v>14.276666666666667</v>
      </c>
    </row>
    <row r="10" spans="1:16" ht="19.899999999999999" customHeight="1" x14ac:dyDescent="0.2">
      <c r="A10" s="2"/>
      <c r="B10" s="18">
        <v>87</v>
      </c>
      <c r="C10" s="16"/>
      <c r="D10" s="16"/>
      <c r="E10" s="14">
        <v>43.23</v>
      </c>
      <c r="F10" s="35"/>
      <c r="G10" s="14">
        <f t="shared" si="0"/>
        <v>27.903333333333332</v>
      </c>
      <c r="H10" s="36"/>
      <c r="I10" s="14">
        <f t="shared" si="1"/>
        <v>15.326666666666664</v>
      </c>
      <c r="M10" s="29"/>
    </row>
    <row r="11" spans="1:16" s="6" customFormat="1" ht="19.899999999999999" customHeight="1" x14ac:dyDescent="0.2">
      <c r="A11" s="2"/>
      <c r="B11" s="19">
        <v>98</v>
      </c>
      <c r="C11" s="16"/>
      <c r="D11" s="16"/>
      <c r="E11" s="15">
        <v>48.76</v>
      </c>
      <c r="F11" s="35"/>
      <c r="G11" s="15">
        <f t="shared" si="0"/>
        <v>27.903333333333332</v>
      </c>
      <c r="H11" s="36"/>
      <c r="I11" s="15">
        <f t="shared" si="1"/>
        <v>20.856666666666666</v>
      </c>
      <c r="M11" s="26"/>
    </row>
    <row r="12" spans="1:16" s="1" customFormat="1" ht="19.899999999999999" customHeight="1" x14ac:dyDescent="0.2">
      <c r="C12" s="7" t="s">
        <v>7</v>
      </c>
      <c r="D12" s="11"/>
      <c r="E12" s="1">
        <f>SUMSQ(E3:E11)</f>
        <v>8901.3135000000002</v>
      </c>
      <c r="F12" s="1" t="s">
        <v>1</v>
      </c>
      <c r="G12" s="1">
        <f>SUMSQ(G3:G11)</f>
        <v>7007.364099999998</v>
      </c>
      <c r="H12" s="4" t="s">
        <v>2</v>
      </c>
      <c r="I12" s="1">
        <f>SUMSQ(I3:I11)</f>
        <v>1893.9493999999997</v>
      </c>
    </row>
    <row r="13" spans="1:16" s="9" customFormat="1" ht="19.899999999999999" customHeight="1" x14ac:dyDescent="0.2">
      <c r="C13" s="8" t="s">
        <v>8</v>
      </c>
      <c r="D13" s="12"/>
      <c r="E13" s="9">
        <v>9</v>
      </c>
      <c r="F13" s="9" t="s">
        <v>1</v>
      </c>
      <c r="G13" s="9">
        <v>1</v>
      </c>
      <c r="H13" s="10" t="s">
        <v>2</v>
      </c>
      <c r="I13" s="9">
        <f>E13-G13</f>
        <v>8</v>
      </c>
    </row>
    <row r="14" spans="1:16" ht="19.899999999999999" customHeight="1" x14ac:dyDescent="0.2">
      <c r="C14" s="8" t="s">
        <v>10</v>
      </c>
      <c r="I14" s="2">
        <f>SQRT(I12/I13)</f>
        <v>15.386477017173229</v>
      </c>
    </row>
    <row r="16" spans="1:16" ht="15" customHeight="1" x14ac:dyDescent="0.2">
      <c r="C16" s="3"/>
      <c r="D16" s="30" t="s">
        <v>11</v>
      </c>
      <c r="E16" s="2">
        <f>AVERAGE(E3:E11)</f>
        <v>27.903333333333332</v>
      </c>
    </row>
    <row r="17" spans="4:5" ht="15" customHeight="1" x14ac:dyDescent="0.2">
      <c r="D17" s="31" t="s">
        <v>12</v>
      </c>
      <c r="E17" s="2">
        <f>STDEV(E3:E11)</f>
        <v>15.386477017173231</v>
      </c>
    </row>
  </sheetData>
  <mergeCells count="2">
    <mergeCell ref="F3:F11"/>
    <mergeCell ref="H3:H11"/>
  </mergeCells>
  <phoneticPr fontId="1" type="noConversion"/>
  <pageMargins left="0.75" right="0.75" top="1" bottom="1" header="0.5" footer="0.5"/>
  <pageSetup orientation="portrait" horizontalDpi="4294967293" verticalDpi="0" r:id="rId1"/>
  <headerFooter alignWithMargins="0">
    <oddHeader>&amp;A</oddHeader>
    <oddFooter>Page &amp;P</oddFooter>
  </headerFooter>
  <ignoredErrors>
    <ignoredError sqref="I1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tabSelected="1" workbookViewId="0">
      <selection activeCell="O10" sqref="O10"/>
    </sheetView>
  </sheetViews>
  <sheetFormatPr defaultColWidth="9.7109375" defaultRowHeight="15" customHeight="1" x14ac:dyDescent="0.2"/>
  <cols>
    <col min="1" max="1" width="24.7109375" style="3" customWidth="1"/>
    <col min="2" max="2" width="7" style="3" bestFit="1" customWidth="1"/>
    <col min="3" max="4" width="2.85546875" style="9" customWidth="1"/>
    <col min="5" max="5" width="10.28515625" style="1" bestFit="1" customWidth="1"/>
    <col min="6" max="6" width="5" style="1" customWidth="1"/>
    <col min="7" max="7" width="8.85546875" style="2" customWidth="1"/>
    <col min="8" max="8" width="6" style="5" customWidth="1"/>
    <col min="9" max="9" width="8.28515625" style="2" bestFit="1" customWidth="1"/>
    <col min="10" max="10" width="4.5703125" style="3" customWidth="1"/>
    <col min="11" max="11" width="2.5703125" style="3" bestFit="1" customWidth="1"/>
    <col min="12" max="12" width="2.28515625" style="3" bestFit="1" customWidth="1"/>
    <col min="13" max="13" width="9.5703125" style="3" bestFit="1" customWidth="1"/>
    <col min="14" max="14" width="2.28515625" style="3" bestFit="1" customWidth="1"/>
    <col min="15" max="15" width="8.28515625" style="3" bestFit="1" customWidth="1"/>
    <col min="16" max="16" width="2.42578125" style="3" bestFit="1" customWidth="1"/>
    <col min="17" max="16384" width="9.7109375" style="3"/>
  </cols>
  <sheetData>
    <row r="1" spans="1:16" ht="19.899999999999999" customHeight="1" x14ac:dyDescent="0.2"/>
    <row r="2" spans="1:16" ht="19.899999999999999" customHeight="1" x14ac:dyDescent="0.2">
      <c r="B2" s="21" t="s">
        <v>5</v>
      </c>
      <c r="C2" s="22"/>
      <c r="D2" s="23"/>
      <c r="E2" s="24" t="s">
        <v>6</v>
      </c>
      <c r="F2" s="24"/>
      <c r="G2" s="25" t="s">
        <v>0</v>
      </c>
      <c r="H2" s="20"/>
      <c r="I2" s="25" t="s">
        <v>9</v>
      </c>
      <c r="K2" s="3" t="s">
        <v>4</v>
      </c>
      <c r="L2" s="3" t="s">
        <v>1</v>
      </c>
      <c r="M2" s="28">
        <v>1</v>
      </c>
      <c r="N2" s="3" t="s">
        <v>2</v>
      </c>
      <c r="O2" s="28">
        <v>0</v>
      </c>
      <c r="P2" s="3" t="s">
        <v>3</v>
      </c>
    </row>
    <row r="3" spans="1:16" ht="19.899999999999999" customHeight="1" x14ac:dyDescent="0.2">
      <c r="A3" s="2"/>
      <c r="B3" s="17">
        <v>8</v>
      </c>
      <c r="C3" s="16"/>
      <c r="D3" s="16"/>
      <c r="E3" s="13">
        <v>6.16</v>
      </c>
      <c r="F3" s="34" t="s">
        <v>1</v>
      </c>
      <c r="G3" s="13">
        <f t="shared" ref="G3:G11" si="0">M$2+O$2*B3</f>
        <v>1</v>
      </c>
      <c r="H3" s="36" t="s">
        <v>2</v>
      </c>
      <c r="I3" s="13">
        <f>E3-G3</f>
        <v>5.16</v>
      </c>
    </row>
    <row r="4" spans="1:16" ht="19.899999999999999" customHeight="1" x14ac:dyDescent="0.2">
      <c r="A4" s="2"/>
      <c r="B4" s="18">
        <v>22</v>
      </c>
      <c r="C4" s="16"/>
      <c r="D4" s="16"/>
      <c r="E4" s="14">
        <v>9.8800000000000008</v>
      </c>
      <c r="F4" s="34"/>
      <c r="G4" s="14">
        <f t="shared" si="0"/>
        <v>1</v>
      </c>
      <c r="H4" s="36"/>
      <c r="I4" s="14">
        <f t="shared" ref="I4:I11" si="1">E4-G4</f>
        <v>8.8800000000000008</v>
      </c>
    </row>
    <row r="5" spans="1:16" ht="19.899999999999999" customHeight="1" x14ac:dyDescent="0.2">
      <c r="A5" s="2"/>
      <c r="B5" s="18">
        <v>35</v>
      </c>
      <c r="C5" s="16"/>
      <c r="D5" s="16"/>
      <c r="E5" s="14">
        <v>14.35</v>
      </c>
      <c r="F5" s="34"/>
      <c r="G5" s="14">
        <f t="shared" si="0"/>
        <v>1</v>
      </c>
      <c r="H5" s="36"/>
      <c r="I5" s="14">
        <f t="shared" si="1"/>
        <v>13.35</v>
      </c>
    </row>
    <row r="6" spans="1:16" ht="19.899999999999999" customHeight="1" x14ac:dyDescent="0.2">
      <c r="A6" s="2"/>
      <c r="B6" s="18">
        <v>40</v>
      </c>
      <c r="C6" s="16"/>
      <c r="D6" s="16"/>
      <c r="E6" s="14">
        <v>24.06</v>
      </c>
      <c r="F6" s="34"/>
      <c r="G6" s="14">
        <f t="shared" si="0"/>
        <v>1</v>
      </c>
      <c r="H6" s="36"/>
      <c r="I6" s="14">
        <f t="shared" si="1"/>
        <v>23.06</v>
      </c>
    </row>
    <row r="7" spans="1:16" ht="19.899999999999999" customHeight="1" x14ac:dyDescent="0.2">
      <c r="A7" s="2"/>
      <c r="B7" s="18">
        <v>57</v>
      </c>
      <c r="C7" s="16"/>
      <c r="D7" s="16"/>
      <c r="E7" s="14">
        <v>30.34</v>
      </c>
      <c r="F7" s="34"/>
      <c r="G7" s="14">
        <f t="shared" si="0"/>
        <v>1</v>
      </c>
      <c r="H7" s="36"/>
      <c r="I7" s="14">
        <f t="shared" si="1"/>
        <v>29.34</v>
      </c>
    </row>
    <row r="8" spans="1:16" ht="19.899999999999999" customHeight="1" x14ac:dyDescent="0.2">
      <c r="A8" s="2"/>
      <c r="B8" s="18">
        <v>73</v>
      </c>
      <c r="C8" s="16"/>
      <c r="D8" s="16"/>
      <c r="E8" s="14">
        <v>32.17</v>
      </c>
      <c r="F8" s="34"/>
      <c r="G8" s="14">
        <f t="shared" si="0"/>
        <v>1</v>
      </c>
      <c r="H8" s="36"/>
      <c r="I8" s="14">
        <f t="shared" si="1"/>
        <v>31.17</v>
      </c>
    </row>
    <row r="9" spans="1:16" ht="19.899999999999999" customHeight="1" x14ac:dyDescent="0.2">
      <c r="A9" s="2"/>
      <c r="B9" s="18">
        <v>78</v>
      </c>
      <c r="C9" s="16"/>
      <c r="D9" s="16"/>
      <c r="E9" s="14">
        <v>42.18</v>
      </c>
      <c r="F9" s="35"/>
      <c r="G9" s="14">
        <f t="shared" si="0"/>
        <v>1</v>
      </c>
      <c r="H9" s="36"/>
      <c r="I9" s="14">
        <f t="shared" si="1"/>
        <v>41.18</v>
      </c>
    </row>
    <row r="10" spans="1:16" ht="19.899999999999999" customHeight="1" x14ac:dyDescent="0.2">
      <c r="A10" s="2"/>
      <c r="B10" s="18">
        <v>87</v>
      </c>
      <c r="C10" s="16"/>
      <c r="D10" s="16"/>
      <c r="E10" s="14">
        <v>43.23</v>
      </c>
      <c r="F10" s="35"/>
      <c r="G10" s="14">
        <f t="shared" si="0"/>
        <v>1</v>
      </c>
      <c r="H10" s="36"/>
      <c r="I10" s="14">
        <f t="shared" si="1"/>
        <v>42.23</v>
      </c>
      <c r="M10" s="29"/>
    </row>
    <row r="11" spans="1:16" s="6" customFormat="1" ht="19.899999999999999" customHeight="1" x14ac:dyDescent="0.2">
      <c r="A11" s="2"/>
      <c r="B11" s="19">
        <v>98</v>
      </c>
      <c r="C11" s="16"/>
      <c r="D11" s="16"/>
      <c r="E11" s="15">
        <v>48.76</v>
      </c>
      <c r="F11" s="35"/>
      <c r="G11" s="15">
        <f t="shared" si="0"/>
        <v>1</v>
      </c>
      <c r="H11" s="36"/>
      <c r="I11" s="15">
        <f t="shared" si="1"/>
        <v>47.76</v>
      </c>
      <c r="M11" s="32"/>
    </row>
    <row r="12" spans="1:16" s="1" customFormat="1" ht="19.899999999999999" customHeight="1" x14ac:dyDescent="0.2">
      <c r="C12" s="7" t="s">
        <v>7</v>
      </c>
      <c r="D12" s="11"/>
      <c r="E12" s="1">
        <f>SUMSQ(E3:E11)</f>
        <v>8901.3135000000002</v>
      </c>
      <c r="F12" s="1" t="s">
        <v>1</v>
      </c>
      <c r="G12" s="1">
        <f>SUMSQ(G3:G11)</f>
        <v>9</v>
      </c>
      <c r="H12" s="4" t="s">
        <v>2</v>
      </c>
      <c r="I12" s="1">
        <f>SUMSQ(I3:I11)</f>
        <v>8408.0535</v>
      </c>
    </row>
    <row r="13" spans="1:16" s="9" customFormat="1" ht="19.899999999999999" customHeight="1" x14ac:dyDescent="0.2">
      <c r="C13" s="8" t="s">
        <v>8</v>
      </c>
      <c r="D13" s="12"/>
      <c r="E13" s="9">
        <v>9</v>
      </c>
      <c r="F13" s="9" t="s">
        <v>1</v>
      </c>
      <c r="G13" s="9">
        <v>2</v>
      </c>
      <c r="H13" s="10" t="s">
        <v>2</v>
      </c>
      <c r="I13" s="9">
        <f>E13-G13</f>
        <v>7</v>
      </c>
    </row>
    <row r="14" spans="1:16" ht="19.899999999999999" customHeight="1" x14ac:dyDescent="0.2">
      <c r="C14" s="8" t="s">
        <v>10</v>
      </c>
      <c r="I14" s="27">
        <f>SQRT(I12/I13)</f>
        <v>34.657618210142488</v>
      </c>
    </row>
    <row r="16" spans="1:16" ht="15" customHeight="1" x14ac:dyDescent="0.2">
      <c r="C16" s="3"/>
      <c r="D16" s="30" t="s">
        <v>11</v>
      </c>
      <c r="E16" s="2">
        <f>AVERAGE(E3:E11)</f>
        <v>27.903333333333332</v>
      </c>
    </row>
    <row r="17" spans="4:6" ht="15" customHeight="1" x14ac:dyDescent="0.2">
      <c r="D17" s="31" t="s">
        <v>12</v>
      </c>
      <c r="E17" s="2">
        <f>STDEV(E3:E11)</f>
        <v>15.386477017173231</v>
      </c>
    </row>
    <row r="18" spans="4:6" ht="15" customHeight="1" x14ac:dyDescent="0.25">
      <c r="D18" s="31" t="s">
        <v>13</v>
      </c>
      <c r="E18" s="27">
        <f>1-(I14/E17)^2</f>
        <v>-4.0736329069826258</v>
      </c>
      <c r="F18" s="33" t="s">
        <v>14</v>
      </c>
    </row>
  </sheetData>
  <mergeCells count="2">
    <mergeCell ref="F3:F11"/>
    <mergeCell ref="H3:H11"/>
  </mergeCells>
  <pageMargins left="0.75" right="0.75" top="1" bottom="1" header="0.5" footer="0.5"/>
  <pageSetup orientation="portrait" horizontalDpi="4294967293" verticalDpi="0" r:id="rId1"/>
  <headerFooter alignWithMargins="0">
    <oddHeader>&amp;A</oddHeader>
    <oddFooter>Page &amp;P</oddFooter>
  </headerFooter>
  <ignoredErrors>
    <ignoredError sqref="I1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Prediction &amp; error 1</vt:lpstr>
      <vt:lpstr>Prediction &amp; error 2</vt:lpstr>
      <vt:lpstr>'Prediction &amp; error 1'!heat_sealing_rsm_1</vt:lpstr>
      <vt:lpstr>'Prediction &amp; error 2'!heat_sealing_rsm_1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Russell Boyles</dc:creator>
  <cp:lastModifiedBy>Russell</cp:lastModifiedBy>
  <dcterms:created xsi:type="dcterms:W3CDTF">2005-01-23T00:21:16Z</dcterms:created>
  <dcterms:modified xsi:type="dcterms:W3CDTF">2015-11-01T18:22:21Z</dcterms:modified>
</cp:coreProperties>
</file>